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 Plán nákladů a výnosů" sheetId="1" state="visible" r:id="rId2"/>
    <sheet name="výhled 20-21" sheetId="2" state="visible" r:id="rId3"/>
    <sheet name="zkr.rozp.2019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<sst xmlns="http://schemas.openxmlformats.org/spreadsheetml/2006/main" count="142" uniqueCount="124">
  <si>
    <t>NÁKLADY, VÝNOSY A DOPLŇKOVÉ ÚDAJE</t>
  </si>
  <si>
    <t>Název příspěvkové organizace: Mateřská škola Klicperova Rakovník</t>
  </si>
  <si>
    <t>(v  Kč, celá čísla)</t>
  </si>
  <si>
    <t>číslo řádku</t>
  </si>
  <si>
    <t>Plán k 31.12. 2019</t>
  </si>
  <si>
    <t>Skutečnost na rok 2019</t>
  </si>
  <si>
    <t>vývojový ukazatel hlav.čin.v %</t>
  </si>
  <si>
    <t>vývojový ukazatel doplň.čin.v %</t>
  </si>
  <si>
    <t>Ukazatel</t>
  </si>
  <si>
    <t>hlavní činnost</t>
  </si>
  <si>
    <t>doplňková čin.</t>
  </si>
  <si>
    <t>celkem</t>
  </si>
  <si>
    <t>7=4/1</t>
  </si>
  <si>
    <t>8=5/2</t>
  </si>
  <si>
    <t>1.</t>
  </si>
  <si>
    <t>Náklady celkem - účtová třída 5 celkem</t>
  </si>
  <si>
    <t>2.</t>
  </si>
  <si>
    <r>
      <t xml:space="preserve">z toho: </t>
    </r>
    <r>
      <rPr>
        <rFont val="Times New Roman CE"/>
        <charset val="238"/>
        <family val="1"/>
        <sz val="11"/>
      </rPr>
      <t xml:space="preserve">Spotřeba materiálu (číslo účtu 501)</t>
    </r>
  </si>
  <si>
    <t>3.</t>
  </si>
  <si>
    <t>Spotřeba energie a ost. neskladovatelných dodávek (číslo účtu 502 a 503)</t>
  </si>
  <si>
    <t>4.</t>
  </si>
  <si>
    <t>Prodané zboží (číslo účtu 504)</t>
  </si>
  <si>
    <t>5.</t>
  </si>
  <si>
    <t>Opravy a udržování (číslo účtu 511)</t>
  </si>
  <si>
    <t>6.</t>
  </si>
  <si>
    <t>Cestovné (číslo účtu 512)</t>
  </si>
  <si>
    <t>7.</t>
  </si>
  <si>
    <t>Náklady na reprezentaci (číslo účtu 513)</t>
  </si>
  <si>
    <t>8.</t>
  </si>
  <si>
    <t>Ostatní služby (číslo účtu 518)</t>
  </si>
  <si>
    <t>9.</t>
  </si>
  <si>
    <t>Mzdové náklady (číslo účtu 521)</t>
  </si>
  <si>
    <t>10.</t>
  </si>
  <si>
    <t>v tom: platy zaměstnanců</t>
  </si>
  <si>
    <t>11.</t>
  </si>
  <si>
    <t>ostatní osobní náklady</t>
  </si>
  <si>
    <t>12.</t>
  </si>
  <si>
    <t>Zákonné sociální pojištění (číslo účtu 524)</t>
  </si>
  <si>
    <t>13.</t>
  </si>
  <si>
    <t>Zákonné sociální náklady (číslo účtu 527)</t>
  </si>
  <si>
    <t>14.</t>
  </si>
  <si>
    <t>Daně a poplatky (součet účtů číslo 531, 532 a 538)</t>
  </si>
  <si>
    <t>15.</t>
  </si>
  <si>
    <t>Odpisy dlouhodobého majetku (číslo účtu 551)</t>
  </si>
  <si>
    <t>16.</t>
  </si>
  <si>
    <t>Jiné ostatní náklady a náklady výše neuvedené (číslo účtu 549, 5xx)</t>
  </si>
  <si>
    <t>17.</t>
  </si>
  <si>
    <t>Výnosy celkem - účtová třída 6 celkem</t>
  </si>
  <si>
    <t>18.</t>
  </si>
  <si>
    <r>
      <t xml:space="preserve">z toho: </t>
    </r>
    <r>
      <rPr>
        <rFont val="Times New Roman CE"/>
        <charset val="238"/>
        <family val="1"/>
        <sz val="11"/>
      </rPr>
      <t xml:space="preserve">Tržby za vlastní výrobky (číslo účtu 601)</t>
    </r>
  </si>
  <si>
    <t>19.</t>
  </si>
  <si>
    <t>Tržby z prodeje služeb (číslo účtu 602)</t>
  </si>
  <si>
    <t>20.</t>
  </si>
  <si>
    <t>Tržby za prodané zboží (číslo účtu 604)</t>
  </si>
  <si>
    <t>21.</t>
  </si>
  <si>
    <t>Jiné ost.výnosy a ost.výn. v tomto výčtu neuvedené (číslo účtu 649, 6xx)</t>
  </si>
  <si>
    <t>22.</t>
  </si>
  <si>
    <t>Tržby z prodeje dlouhodobého majetku (číslo účtu 651)</t>
  </si>
  <si>
    <t>23.</t>
  </si>
  <si>
    <t>Tržby z prodeje materiálu (654)</t>
  </si>
  <si>
    <t>24.</t>
  </si>
  <si>
    <r>
      <t xml:space="preserve">            </t>
    </r>
    <r>
      <rPr>
        <rFont val="Times New Roman CE"/>
        <charset val="238"/>
        <family val="1"/>
        <b val="true"/>
        <sz val="11"/>
      </rPr>
      <t xml:space="preserve">Provozní dotace</t>
    </r>
    <r>
      <rPr>
        <rFont val="Times New Roman CE"/>
        <charset val="238"/>
        <family val="1"/>
        <sz val="11"/>
      </rPr>
      <t xml:space="preserve">  </t>
    </r>
    <r>
      <rPr>
        <rFont val="Times New Roman CE"/>
        <charset val="238"/>
        <family val="1"/>
        <b val="true"/>
        <sz val="11"/>
      </rPr>
      <t xml:space="preserve">celkem (číslo účtu 672)</t>
    </r>
  </si>
  <si>
    <t>25.</t>
  </si>
  <si>
    <t>v tom: příspěvek na provoz od zřizovatele</t>
  </si>
  <si>
    <t>26.</t>
  </si>
  <si>
    <t>Výsledek hospodaření před zdaněním (ř. 17. - ř. 1.)</t>
  </si>
  <si>
    <t>27.</t>
  </si>
  <si>
    <t>Daň z příjmů (číslo účtu 591)</t>
  </si>
  <si>
    <t>28.</t>
  </si>
  <si>
    <t>Dodatečné odvody daně z příjmů (číslo účtu 595)</t>
  </si>
  <si>
    <t>29.</t>
  </si>
  <si>
    <t>Výsledek hospodaření po zdanění (ř. 26 - ř. 27 - ř. 28)</t>
  </si>
  <si>
    <t>30.</t>
  </si>
  <si>
    <t>Doplňkové údaje:</t>
  </si>
  <si>
    <t>31.</t>
  </si>
  <si>
    <t>Použití prostředků rezervního fondu</t>
  </si>
  <si>
    <t>32.</t>
  </si>
  <si>
    <t>Použití prostředků fondu odměn</t>
  </si>
  <si>
    <t>33.</t>
  </si>
  <si>
    <t>Evidenční počet zaměstnanců k 31.12.</t>
  </si>
  <si>
    <t>34.</t>
  </si>
  <si>
    <t>Prům. Evid. počet zaměstnanců přepočtený za období</t>
  </si>
  <si>
    <t>35.</t>
  </si>
  <si>
    <t>Průměrný měsíční plat v Kč</t>
  </si>
  <si>
    <t>38.</t>
  </si>
  <si>
    <t>40.</t>
  </si>
  <si>
    <t>41.</t>
  </si>
  <si>
    <t>42.</t>
  </si>
  <si>
    <t>43.</t>
  </si>
  <si>
    <t>44.</t>
  </si>
  <si>
    <t>45.</t>
  </si>
  <si>
    <t>Datum: 6.11.2018</t>
  </si>
  <si>
    <t>Vypracoval: Bc. Libuše Baborová</t>
  </si>
  <si>
    <t>Schválil:</t>
  </si>
  <si>
    <t>Ivana Vágnerová, ředitelka</t>
  </si>
  <si>
    <t>Podpis:</t>
  </si>
  <si>
    <t>Příloha č. 1</t>
  </si>
  <si>
    <t>Střednědobý výhled rozpočtu (tis. Kč)</t>
  </si>
  <si>
    <t>Rok 2020</t>
  </si>
  <si>
    <t>Rok 2021</t>
  </si>
  <si>
    <t>Výnosy celkem</t>
  </si>
  <si>
    <t>Příspěvek zřizovatele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</si>
  <si>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</si>
  <si>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</si>
  <si>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</si>
  <si>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</si>
  <si>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</si>
  <si>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</si>
  <si>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 DM</t>
  </si>
  <si>
    <t>Ostatní náklady</t>
  </si>
  <si>
    <t>Plánované investice celkem</t>
  </si>
  <si>
    <t>Plánované investice</t>
  </si>
  <si>
    <t>Datum: 27.9.2018</t>
  </si>
  <si>
    <t>Sestavila: Bc. Libuše Baborová</t>
  </si>
  <si>
    <t>Schválila: Ivana Vágnerová, ředitelka</t>
  </si>
  <si>
    <t>Příloha č. 2</t>
  </si>
  <si>
    <t>Rozpočet příspěvkové organizace na rok 2019 (tis. Kč)</t>
  </si>
  <si>
    <t>Schválený rozpočet 2018</t>
  </si>
  <si>
    <t>Upravený rozpočet 2018</t>
  </si>
  <si>
    <t>Návrh rozpočtu na rok 2019</t>
  </si>
  <si>
    <t>Příspěvek zřizovatele – provozní</t>
  </si>
  <si>
    <t>Příspěvek zřizovatele – účelový (s vyúčtováním)</t>
  </si>
  <si>
    <t>Energie</t>
  </si>
  <si>
    <t>Poznámka: Dle skutečné výše nákladů na rekonstrukci šaten a sociálního zařízení ve třídách B a D je zvýšen příspěvek na rok 2019 pro rekonstrukci ve stejném rozsahu tříd A a C..</t>
  </si>
</sst>
</file>

<file path=xl/styles.xml><?xml version="1.0" encoding="utf-8"?>
<styleSheet xmlns="http://schemas.openxmlformats.org/spreadsheetml/2006/main">
  <numFmts count="3">
    <numFmt formatCode="GENERAL" numFmtId="164"/>
    <numFmt formatCode="#,##0" numFmtId="165"/>
    <numFmt formatCode="0.0" numFmtId="166"/>
  </numFmts>
  <fonts count="23">
    <font>
      <name val="Arial"/>
      <charset val="238"/>
      <family val="2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Times New Roman CE"/>
      <charset val="238"/>
      <family val="1"/>
      <sz val="10"/>
    </font>
    <font>
      <name val="Arial"/>
      <charset val="238"/>
      <family val="2"/>
      <b val="true"/>
      <sz val="14"/>
    </font>
    <font>
      <name val="Arial"/>
      <charset val="238"/>
      <family val="2"/>
      <b val="true"/>
      <sz val="12"/>
    </font>
    <font>
      <name val="Arial"/>
      <charset val="238"/>
      <family val="2"/>
      <sz val="12"/>
    </font>
    <font>
      <name val="Arial"/>
      <charset val="238"/>
      <family val="2"/>
      <b val="true"/>
      <sz val="10"/>
    </font>
    <font>
      <name val="Arial"/>
      <charset val="238"/>
      <family val="2"/>
      <sz val="11"/>
    </font>
    <font>
      <name val="Arial"/>
      <charset val="238"/>
      <family val="2"/>
      <sz val="7"/>
    </font>
    <font>
      <name val="Arial"/>
      <charset val="238"/>
      <family val="2"/>
      <sz val="9"/>
    </font>
    <font>
      <name val="Arial"/>
      <charset val="238"/>
      <family val="2"/>
      <sz val="8"/>
    </font>
    <font>
      <name val="Arial"/>
      <charset val="238"/>
      <family val="2"/>
      <i val="true"/>
      <sz val="11"/>
    </font>
    <font>
      <name val="Arial"/>
      <charset val="238"/>
      <family val="2"/>
      <b val="true"/>
      <sz val="11"/>
    </font>
    <font>
      <name val="Arial"/>
      <charset val="238"/>
      <family val="2"/>
      <b val="true"/>
      <sz val="9"/>
    </font>
    <font>
      <name val="Times New Roman CE"/>
      <charset val="238"/>
      <family val="1"/>
      <sz val="11"/>
    </font>
    <font>
      <name val="Times New Roman CE"/>
      <charset val="238"/>
      <family val="1"/>
      <b val="true"/>
      <sz val="11"/>
    </font>
    <font>
      <name val="Arial"/>
      <charset val="238"/>
      <family val="2"/>
      <b val="true"/>
      <i val="true"/>
      <sz val="9"/>
    </font>
    <font>
      <name val="Arial"/>
      <charset val="238"/>
      <family val="2"/>
      <b val="true"/>
      <i val="true"/>
      <sz val="11"/>
    </font>
    <font>
      <name val="Arial"/>
      <charset val="238"/>
      <family val="2"/>
      <i val="true"/>
      <sz val="10"/>
    </font>
    <font>
      <name val="Arial"/>
      <charset val="238"/>
      <family val="2"/>
      <b val="true"/>
      <i val="true"/>
      <sz val="10"/>
    </font>
    <font>
      <name val="Arial"/>
      <charset val="238"/>
      <family val="2"/>
      <b val="true"/>
      <i val="true"/>
      <sz val="12"/>
    </font>
  </fonts>
  <fills count="5">
    <fill>
      <patternFill patternType="none"/>
    </fill>
    <fill>
      <patternFill patternType="gray125"/>
    </fill>
    <fill>
      <patternFill patternType="solid">
        <fgColor rgb="FF33CCCC"/>
        <bgColor rgb="FF00CC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</fills>
  <borders count="7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 style="thick"/>
      <right/>
      <top/>
      <bottom style="thick"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/>
      <top style="thick"/>
      <bottom style="thick"/>
      <diagonal/>
    </border>
    <border diagonalDown="false" diagonalUp="false">
      <left/>
      <right/>
      <top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4" xfId="0">
      <alignment horizontal="general" indent="0" shrinkToFit="false" textRotation="0" vertical="top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9" numFmtId="164" xfId="0">
      <alignment horizontal="right" indent="0" shrinkToFit="false" textRotation="0" vertical="top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0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0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2" numFmtId="164" xfId="0">
      <alignment horizontal="center" indent="0" shrinkToFit="false" textRotation="0" vertical="center" wrapText="true"/>
      <protection hidden="false" locked="true"/>
    </xf>
    <xf applyAlignment="false" applyBorder="false" applyFont="true" applyProtection="false" borderId="0" fillId="0" fontId="11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3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0" fontId="13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2" fontId="1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14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0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1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5" xfId="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11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3" fontId="11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3" fontId="9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0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1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9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3" fontId="11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3" fontId="9" numFmtId="165" xfId="0">
      <alignment horizontal="general" indent="0" shrinkToFit="false" textRotation="0" vertical="top" wrapText="true"/>
      <protection hidden="false" locked="true"/>
    </xf>
    <xf applyAlignment="false" applyBorder="true" applyFont="true" applyProtection="false" borderId="1" fillId="3" fontId="0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2" fontId="14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5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2" fontId="14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2" fontId="14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2" fontId="14" numFmtId="165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8" numFmtId="165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1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9" numFmtId="164" xfId="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3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14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0" fontId="2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21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0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2" fillId="0" fontId="2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0" fontId="2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0" fontId="21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21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0" fontId="2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21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0" fontId="21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2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5" fillId="0" fontId="21" numFmtId="164" xfId="0">
      <alignment horizontal="general" indent="0" shrinkToFit="false" textRotation="0" vertical="bottom" wrapText="tru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8" numFmtId="164" xfId="0">
      <alignment horizontal="general" indent="0" shrinkToFit="false" textRotation="0" vertical="bottom" wrapText="true"/>
      <protection hidden="false" locked="true"/>
    </xf>
    <xf applyAlignment="false" applyBorder="false" applyFont="true" applyProtection="false" borderId="0" fillId="0" fontId="1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1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9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11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6" fillId="0" fontId="22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2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2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4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8" numFmtId="165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5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4" fontId="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0"/>
  <sheetViews>
    <sheetView colorId="64" defaultGridColor="true" rightToLeft="false" showFormulas="false" showGridLines="true" showOutlineSymbols="true" showRowColHeaders="true" showZeros="true" tabSelected="true" topLeftCell="A16" view="normal" windowProtection="false" workbookViewId="0" zoomScale="90" zoomScaleNormal="90" zoomScalePageLayoutView="100">
      <selection activeCell="B38" activeCellId="0" pane="topLeft" sqref="B38"/>
    </sheetView>
  </sheetViews>
  <sheetFormatPr defaultRowHeight="12.85"/>
  <cols>
    <col collapsed="false" hidden="false" max="1" min="1" style="1" width="5.85714285714286"/>
    <col collapsed="false" hidden="false" max="2" min="2" style="1" width="57.6683673469388"/>
    <col collapsed="false" hidden="false" max="3" min="3" style="1" width="15.0357142857143"/>
    <col collapsed="false" hidden="false" max="4" min="4" style="1" width="11.9081632653061"/>
    <col collapsed="false" hidden="false" max="5" min="5" style="1" width="13.9387755102041"/>
    <col collapsed="false" hidden="false" max="6" min="6" style="1" width="13.1581632653061"/>
    <col collapsed="false" hidden="false" max="7" min="7" style="1" width="12.5357142857143"/>
    <col collapsed="false" hidden="false" max="8" min="8" style="1" width="12.8520408163265"/>
    <col collapsed="false" hidden="false" max="9" min="9" style="1" width="10.7091836734694"/>
    <col collapsed="false" hidden="false" max="10" min="10" style="1" width="11.5714285714286"/>
    <col collapsed="false" hidden="false" max="1023" min="11" style="1" width="9.14285714285714"/>
    <col collapsed="false" hidden="false" max="1025" min="1024" style="0" width="9.14285714285714"/>
  </cols>
  <sheetData>
    <row collapsed="false" customFormat="false" customHeight="false" hidden="false" ht="17.6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collapsed="false" customFormat="false" customHeight="true" hidden="false" ht="8.25" outlineLevel="0" r="2">
      <c r="A2" s="3"/>
      <c r="B2" s="4"/>
      <c r="C2" s="5"/>
      <c r="D2" s="5"/>
      <c r="E2" s="5"/>
      <c r="F2" s="5"/>
      <c r="G2" s="5"/>
      <c r="H2" s="6"/>
      <c r="I2" s="7"/>
      <c r="J2" s="7"/>
    </row>
    <row collapsed="false" customFormat="true" customHeight="false" hidden="false" ht="15.25" outlineLevel="0" r="3" s="9">
      <c r="A3" s="8" t="s">
        <v>1</v>
      </c>
      <c r="B3" s="8"/>
      <c r="C3" s="8"/>
      <c r="D3" s="8"/>
      <c r="E3" s="8"/>
      <c r="F3" s="8"/>
      <c r="G3" s="8"/>
      <c r="H3" s="8"/>
      <c r="I3" s="7" t="s">
        <v>2</v>
      </c>
      <c r="J3" s="7"/>
      <c r="AMJ3" s="0"/>
    </row>
    <row collapsed="false" customFormat="true" customHeight="true" hidden="false" ht="14.9" outlineLevel="0" r="4" s="14">
      <c r="A4" s="10" t="s">
        <v>3</v>
      </c>
      <c r="B4" s="11"/>
      <c r="C4" s="12" t="s">
        <v>4</v>
      </c>
      <c r="D4" s="12"/>
      <c r="E4" s="12"/>
      <c r="F4" s="12" t="s">
        <v>5</v>
      </c>
      <c r="G4" s="12"/>
      <c r="H4" s="12"/>
      <c r="I4" s="13" t="s">
        <v>6</v>
      </c>
      <c r="J4" s="13" t="s">
        <v>7</v>
      </c>
      <c r="AMJ4" s="0"/>
    </row>
    <row collapsed="false" customFormat="false" customHeight="true" hidden="false" ht="14.9" outlineLevel="0" r="5">
      <c r="A5" s="10"/>
      <c r="B5" s="12" t="s">
        <v>8</v>
      </c>
      <c r="C5" s="12"/>
      <c r="D5" s="12"/>
      <c r="E5" s="12"/>
      <c r="F5" s="12"/>
      <c r="G5" s="12"/>
      <c r="H5" s="12"/>
      <c r="I5" s="13"/>
      <c r="J5" s="13"/>
    </row>
    <row collapsed="false" customFormat="true" customHeight="true" hidden="false" ht="17.4" outlineLevel="0" r="6" s="18">
      <c r="A6" s="15"/>
      <c r="B6" s="16"/>
      <c r="C6" s="17" t="s">
        <v>9</v>
      </c>
      <c r="D6" s="17" t="s">
        <v>10</v>
      </c>
      <c r="E6" s="17" t="s">
        <v>11</v>
      </c>
      <c r="F6" s="17" t="s">
        <v>9</v>
      </c>
      <c r="G6" s="17" t="s">
        <v>10</v>
      </c>
      <c r="H6" s="17" t="s">
        <v>11</v>
      </c>
      <c r="I6" s="15" t="s">
        <v>12</v>
      </c>
      <c r="J6" s="15" t="s">
        <v>13</v>
      </c>
    </row>
    <row collapsed="false" customFormat="false" customHeight="true" hidden="false" ht="13.5" outlineLevel="0" r="7">
      <c r="A7" s="19"/>
      <c r="B7" s="20"/>
      <c r="C7" s="20" t="n">
        <v>1</v>
      </c>
      <c r="D7" s="20" t="n">
        <v>2</v>
      </c>
      <c r="E7" s="20" t="n">
        <v>3</v>
      </c>
      <c r="F7" s="20" t="n">
        <v>4</v>
      </c>
      <c r="G7" s="20" t="n">
        <v>5</v>
      </c>
      <c r="H7" s="20" t="n">
        <v>6</v>
      </c>
      <c r="I7" s="21" t="n">
        <v>7</v>
      </c>
      <c r="J7" s="21" t="n">
        <v>8</v>
      </c>
    </row>
    <row collapsed="false" customFormat="false" customHeight="false" hidden="false" ht="14.9" outlineLevel="0" r="8">
      <c r="A8" s="22" t="s">
        <v>14</v>
      </c>
      <c r="B8" s="23" t="s">
        <v>15</v>
      </c>
      <c r="C8" s="24" t="n">
        <f aca="false">SUM(C9:C16)+SUM(C19:C24)</f>
        <v>2676000</v>
      </c>
      <c r="D8" s="24" t="n">
        <f aca="false">SUM(D9:D16)+SUM(D19:D24)</f>
        <v>440000</v>
      </c>
      <c r="E8" s="24" t="n">
        <f aca="false">SUM(E9:E16)+SUM(E19:E24)</f>
        <v>3116000</v>
      </c>
      <c r="F8" s="24" t="n">
        <f aca="false">SUM(F9:F16)+SUM(F19:F24)</f>
        <v>0</v>
      </c>
      <c r="G8" s="24" t="n">
        <f aca="false">SUM(G9:G16)+SUM(G19:G24)</f>
        <v>0</v>
      </c>
      <c r="H8" s="24" t="n">
        <f aca="false">SUM(H9:H24)</f>
        <v>0</v>
      </c>
      <c r="I8" s="25" t="n">
        <f aca="false">F8/C8*100</f>
        <v>0</v>
      </c>
      <c r="J8" s="25" t="n">
        <f aca="false">G8/D8*100</f>
        <v>0</v>
      </c>
    </row>
    <row collapsed="false" customFormat="false" customHeight="false" hidden="false" ht="14.9" outlineLevel="0" r="9">
      <c r="A9" s="22" t="s">
        <v>16</v>
      </c>
      <c r="B9" s="26" t="s">
        <v>17</v>
      </c>
      <c r="C9" s="27" t="n">
        <v>1365000</v>
      </c>
      <c r="D9" s="27" t="n">
        <v>220000</v>
      </c>
      <c r="E9" s="27" t="n">
        <f aca="false">SUM(C9:D9)</f>
        <v>1585000</v>
      </c>
      <c r="F9" s="27"/>
      <c r="G9" s="27"/>
      <c r="H9" s="28" t="n">
        <f aca="false">SUM(F9:G9)</f>
        <v>0</v>
      </c>
      <c r="I9" s="29" t="n">
        <f aca="false">F9/C9*100</f>
        <v>0</v>
      </c>
      <c r="J9" s="29" t="n">
        <f aca="false">G9/D9*100</f>
        <v>0</v>
      </c>
    </row>
    <row collapsed="false" customFormat="false" customHeight="true" hidden="false" ht="18" outlineLevel="0" r="10">
      <c r="A10" s="22" t="s">
        <v>18</v>
      </c>
      <c r="B10" s="30" t="s">
        <v>19</v>
      </c>
      <c r="C10" s="27" t="n">
        <v>440000</v>
      </c>
      <c r="D10" s="27" t="n">
        <v>32000</v>
      </c>
      <c r="E10" s="27" t="n">
        <f aca="false">SUM(C10:D10)</f>
        <v>472000</v>
      </c>
      <c r="F10" s="27"/>
      <c r="G10" s="27"/>
      <c r="H10" s="28" t="n">
        <f aca="false">SUM(F10:G10)</f>
        <v>0</v>
      </c>
      <c r="I10" s="29" t="n">
        <f aca="false">F10/C10*100</f>
        <v>0</v>
      </c>
      <c r="J10" s="29" t="n">
        <f aca="false">G10/D10*100</f>
        <v>0</v>
      </c>
    </row>
    <row collapsed="false" customFormat="false" customHeight="false" hidden="false" ht="14.9" outlineLevel="0" r="11">
      <c r="A11" s="22" t="s">
        <v>20</v>
      </c>
      <c r="B11" s="30" t="s">
        <v>21</v>
      </c>
      <c r="C11" s="27" t="n">
        <v>0</v>
      </c>
      <c r="D11" s="27" t="n">
        <v>0</v>
      </c>
      <c r="E11" s="27" t="n">
        <f aca="false">SUM(C11:D11)</f>
        <v>0</v>
      </c>
      <c r="F11" s="27"/>
      <c r="G11" s="27"/>
      <c r="H11" s="28" t="n">
        <f aca="false">SUM(F11:G11)</f>
        <v>0</v>
      </c>
      <c r="I11" s="29" t="e">
        <f aca="false">F11/C11*100</f>
        <v>#DIV/0!</v>
      </c>
      <c r="J11" s="29" t="e">
        <f aca="false">G11/D11*100</f>
        <v>#DIV/0!</v>
      </c>
    </row>
    <row collapsed="false" customFormat="false" customHeight="false" hidden="false" ht="14.15" outlineLevel="0" r="12">
      <c r="A12" s="22" t="s">
        <v>22</v>
      </c>
      <c r="B12" s="30" t="s">
        <v>23</v>
      </c>
      <c r="C12" s="27" t="n">
        <v>177000</v>
      </c>
      <c r="D12" s="27" t="n">
        <v>40000</v>
      </c>
      <c r="E12" s="27" t="n">
        <f aca="false">SUM(C12:D12)</f>
        <v>217000</v>
      </c>
      <c r="F12" s="27"/>
      <c r="G12" s="27"/>
      <c r="H12" s="28" t="n">
        <f aca="false">SUM(F12:G12)</f>
        <v>0</v>
      </c>
      <c r="I12" s="29" t="n">
        <f aca="false">F12/C12*100</f>
        <v>0</v>
      </c>
      <c r="J12" s="29" t="n">
        <f aca="false">G12/D12*100</f>
        <v>0</v>
      </c>
    </row>
    <row collapsed="false" customFormat="false" customHeight="false" hidden="false" ht="14.9" outlineLevel="0" r="13">
      <c r="A13" s="22" t="s">
        <v>24</v>
      </c>
      <c r="B13" s="30" t="s">
        <v>25</v>
      </c>
      <c r="C13" s="27" t="n">
        <v>1000</v>
      </c>
      <c r="D13" s="27" t="n">
        <v>0</v>
      </c>
      <c r="E13" s="27" t="n">
        <f aca="false">SUM(C13:D13)</f>
        <v>1000</v>
      </c>
      <c r="F13" s="27"/>
      <c r="G13" s="27"/>
      <c r="H13" s="28" t="n">
        <f aca="false">SUM(F13:G13)</f>
        <v>0</v>
      </c>
      <c r="I13" s="29" t="n">
        <f aca="false">F13/C13*100</f>
        <v>0</v>
      </c>
      <c r="J13" s="29" t="e">
        <f aca="false">G13/D13*100</f>
        <v>#DIV/0!</v>
      </c>
    </row>
    <row collapsed="false" customFormat="false" customHeight="false" hidden="false" ht="14.9" outlineLevel="0" r="14">
      <c r="A14" s="22" t="s">
        <v>26</v>
      </c>
      <c r="B14" s="30" t="s">
        <v>27</v>
      </c>
      <c r="C14" s="27" t="n">
        <v>0</v>
      </c>
      <c r="D14" s="27" t="n">
        <v>0</v>
      </c>
      <c r="E14" s="27" t="n">
        <f aca="false">SUM(C14:D14)</f>
        <v>0</v>
      </c>
      <c r="F14" s="27"/>
      <c r="G14" s="27"/>
      <c r="H14" s="28" t="n">
        <f aca="false">SUM(F14:G14)</f>
        <v>0</v>
      </c>
      <c r="I14" s="29" t="e">
        <f aca="false">F14/C14*100</f>
        <v>#DIV/0!</v>
      </c>
      <c r="J14" s="29" t="e">
        <f aca="false">G14/D14*100</f>
        <v>#DIV/0!</v>
      </c>
    </row>
    <row collapsed="false" customFormat="false" customHeight="false" hidden="false" ht="14.9" outlineLevel="0" r="15">
      <c r="A15" s="22" t="s">
        <v>28</v>
      </c>
      <c r="B15" s="30" t="s">
        <v>29</v>
      </c>
      <c r="C15" s="27" t="n">
        <v>415000</v>
      </c>
      <c r="D15" s="27" t="n">
        <v>50000</v>
      </c>
      <c r="E15" s="27" t="n">
        <f aca="false">SUM(C15:D15)</f>
        <v>465000</v>
      </c>
      <c r="F15" s="27"/>
      <c r="G15" s="27"/>
      <c r="H15" s="28" t="n">
        <f aca="false">SUM(F15:G15)</f>
        <v>0</v>
      </c>
      <c r="I15" s="29" t="n">
        <f aca="false">F15/C15*100</f>
        <v>0</v>
      </c>
      <c r="J15" s="29" t="n">
        <f aca="false">G15/D15*100</f>
        <v>0</v>
      </c>
    </row>
    <row collapsed="false" customFormat="false" customHeight="false" hidden="false" ht="14.9" outlineLevel="0" r="16">
      <c r="A16" s="22" t="s">
        <v>30</v>
      </c>
      <c r="B16" s="31" t="s">
        <v>31</v>
      </c>
      <c r="C16" s="32" t="n">
        <v>0</v>
      </c>
      <c r="D16" s="32" t="n">
        <v>72000</v>
      </c>
      <c r="E16" s="32" t="n">
        <f aca="false">SUM(C16:D16)</f>
        <v>72000</v>
      </c>
      <c r="F16" s="32"/>
      <c r="G16" s="32"/>
      <c r="H16" s="32" t="n">
        <v>0</v>
      </c>
      <c r="I16" s="29" t="e">
        <f aca="false">F16/C16*100</f>
        <v>#DIV/0!</v>
      </c>
      <c r="J16" s="29" t="n">
        <f aca="false">G16/D16*100</f>
        <v>0</v>
      </c>
    </row>
    <row collapsed="false" customFormat="false" customHeight="false" hidden="false" ht="14.9" outlineLevel="0" r="17">
      <c r="A17" s="22" t="s">
        <v>32</v>
      </c>
      <c r="B17" s="30" t="s">
        <v>33</v>
      </c>
      <c r="C17" s="27" t="n">
        <v>0</v>
      </c>
      <c r="D17" s="27" t="n">
        <v>72000</v>
      </c>
      <c r="E17" s="27" t="n">
        <f aca="false">SUM(C17:D17)</f>
        <v>72000</v>
      </c>
      <c r="F17" s="27"/>
      <c r="G17" s="27"/>
      <c r="H17" s="28" t="n">
        <f aca="false">SUM(F17:G17)</f>
        <v>0</v>
      </c>
      <c r="I17" s="29" t="e">
        <f aca="false">F17/C17*100</f>
        <v>#DIV/0!</v>
      </c>
      <c r="J17" s="29" t="n">
        <f aca="false">G17/D17*100</f>
        <v>0</v>
      </c>
    </row>
    <row collapsed="false" customFormat="false" customHeight="false" hidden="false" ht="14.9" outlineLevel="0" r="18">
      <c r="A18" s="22" t="s">
        <v>34</v>
      </c>
      <c r="B18" s="30" t="s">
        <v>35</v>
      </c>
      <c r="C18" s="27" t="n">
        <v>0</v>
      </c>
      <c r="D18" s="27" t="n">
        <v>0</v>
      </c>
      <c r="E18" s="27" t="n">
        <f aca="false">SUM(C18:D18)</f>
        <v>0</v>
      </c>
      <c r="F18" s="27"/>
      <c r="G18" s="27"/>
      <c r="H18" s="28" t="n">
        <f aca="false">SUM(F18:G18)</f>
        <v>0</v>
      </c>
      <c r="I18" s="29" t="e">
        <f aca="false">F18/C18*100</f>
        <v>#DIV/0!</v>
      </c>
      <c r="J18" s="29" t="e">
        <f aca="false">G18/D18*100</f>
        <v>#DIV/0!</v>
      </c>
    </row>
    <row collapsed="false" customFormat="false" customHeight="false" hidden="false" ht="14.9" outlineLevel="0" r="19">
      <c r="A19" s="22" t="s">
        <v>36</v>
      </c>
      <c r="B19" s="30" t="s">
        <v>37</v>
      </c>
      <c r="C19" s="27" t="n">
        <v>0</v>
      </c>
      <c r="D19" s="27" t="n">
        <v>24500</v>
      </c>
      <c r="E19" s="27" t="n">
        <f aca="false">SUM(C19:D19)</f>
        <v>24500</v>
      </c>
      <c r="F19" s="27"/>
      <c r="G19" s="27"/>
      <c r="H19" s="28" t="n">
        <f aca="false">SUM(F19:G19)</f>
        <v>0</v>
      </c>
      <c r="I19" s="29" t="e">
        <f aca="false">F19/C19*100</f>
        <v>#DIV/0!</v>
      </c>
      <c r="J19" s="29" t="n">
        <f aca="false">G19/D19*100</f>
        <v>0</v>
      </c>
    </row>
    <row collapsed="false" customFormat="false" customHeight="false" hidden="false" ht="14.9" outlineLevel="0" r="20">
      <c r="A20" s="22" t="s">
        <v>38</v>
      </c>
      <c r="B20" s="30" t="s">
        <v>39</v>
      </c>
      <c r="C20" s="27" t="n">
        <v>0</v>
      </c>
      <c r="D20" s="27" t="n">
        <v>1500</v>
      </c>
      <c r="E20" s="27" t="n">
        <f aca="false">SUM(C20:D20)</f>
        <v>1500</v>
      </c>
      <c r="F20" s="27"/>
      <c r="G20" s="27"/>
      <c r="H20" s="28" t="n">
        <f aca="false">SUM(F20:G20)</f>
        <v>0</v>
      </c>
      <c r="I20" s="29" t="e">
        <f aca="false">F20/C20*100</f>
        <v>#DIV/0!</v>
      </c>
      <c r="J20" s="29" t="n">
        <f aca="false">G20/D20*100</f>
        <v>0</v>
      </c>
    </row>
    <row collapsed="false" customFormat="false" customHeight="false" hidden="false" ht="14.9" outlineLevel="0" r="21">
      <c r="A21" s="22" t="s">
        <v>40</v>
      </c>
      <c r="B21" s="30" t="s">
        <v>41</v>
      </c>
      <c r="C21" s="27" t="n">
        <v>0</v>
      </c>
      <c r="D21" s="27" t="n">
        <v>0</v>
      </c>
      <c r="E21" s="27" t="n">
        <f aca="false">SUM(C21:D21)</f>
        <v>0</v>
      </c>
      <c r="F21" s="27"/>
      <c r="G21" s="27"/>
      <c r="H21" s="28" t="n">
        <f aca="false">SUM(F21:G21)</f>
        <v>0</v>
      </c>
      <c r="I21" s="29" t="e">
        <f aca="false">F21/C21*100</f>
        <v>#DIV/0!</v>
      </c>
      <c r="J21" s="29" t="e">
        <f aca="false">G21/D21*100</f>
        <v>#DIV/0!</v>
      </c>
    </row>
    <row collapsed="false" customFormat="false" customHeight="false" hidden="false" ht="14.9" outlineLevel="0" r="22">
      <c r="A22" s="22" t="s">
        <v>42</v>
      </c>
      <c r="B22" s="30" t="s">
        <v>43</v>
      </c>
      <c r="C22" s="28" t="n">
        <v>38000</v>
      </c>
      <c r="D22" s="27" t="n">
        <v>0</v>
      </c>
      <c r="E22" s="27" t="n">
        <f aca="false">SUM(C22:D22)</f>
        <v>38000</v>
      </c>
      <c r="F22" s="27"/>
      <c r="G22" s="27"/>
      <c r="H22" s="28" t="n">
        <f aca="false">SUM(F22:G22)</f>
        <v>0</v>
      </c>
      <c r="I22" s="29" t="n">
        <f aca="false">F22/C22*100</f>
        <v>0</v>
      </c>
      <c r="J22" s="29" t="e">
        <f aca="false">G22/D22*100</f>
        <v>#DIV/0!</v>
      </c>
    </row>
    <row collapsed="false" customFormat="false" customHeight="false" hidden="true" ht="14.9" outlineLevel="0" r="23">
      <c r="A23" s="22" t="s">
        <v>44</v>
      </c>
      <c r="B23" s="30"/>
      <c r="C23" s="27"/>
      <c r="D23" s="27"/>
      <c r="E23" s="27" t="n">
        <f aca="false">SUM(C23:D23)</f>
        <v>0</v>
      </c>
      <c r="F23" s="27"/>
      <c r="G23" s="27"/>
      <c r="H23" s="33" t="n">
        <f aca="false">SUM(F23:G23)</f>
        <v>0</v>
      </c>
      <c r="I23" s="29" t="e">
        <f aca="false">PRODUCT(F23,1/C23,100)</f>
        <v>#DIV/0!</v>
      </c>
      <c r="J23" s="29" t="e">
        <f aca="false">PRODUCT(G23,1/D23,100)</f>
        <v>#DIV/0!</v>
      </c>
    </row>
    <row collapsed="false" customFormat="false" customHeight="false" hidden="false" ht="14.15" outlineLevel="0" r="24">
      <c r="A24" s="22" t="s">
        <v>44</v>
      </c>
      <c r="B24" s="30" t="s">
        <v>45</v>
      </c>
      <c r="C24" s="27" t="n">
        <v>240000</v>
      </c>
      <c r="D24" s="27" t="n">
        <v>0</v>
      </c>
      <c r="E24" s="27" t="n">
        <f aca="false">SUM(C24:D24)</f>
        <v>240000</v>
      </c>
      <c r="F24" s="27"/>
      <c r="G24" s="27"/>
      <c r="H24" s="28" t="n">
        <f aca="false">SUM(F24:G24)</f>
        <v>0</v>
      </c>
      <c r="I24" s="29" t="n">
        <f aca="false">F24/C24*100</f>
        <v>0</v>
      </c>
      <c r="J24" s="29" t="e">
        <f aca="false">G24/D24*100</f>
        <v>#DIV/0!</v>
      </c>
    </row>
    <row collapsed="false" customFormat="false" customHeight="true" hidden="false" ht="16.5" outlineLevel="0" r="25">
      <c r="A25" s="22" t="s">
        <v>46</v>
      </c>
      <c r="B25" s="23" t="s">
        <v>47</v>
      </c>
      <c r="C25" s="24" t="n">
        <f aca="false">SUM(C26:C32)</f>
        <v>2676000</v>
      </c>
      <c r="D25" s="24" t="n">
        <f aca="false">SUM(D26:D32)</f>
        <v>440000</v>
      </c>
      <c r="E25" s="24" t="n">
        <f aca="false">SUM(E26:E32)</f>
        <v>3116000</v>
      </c>
      <c r="F25" s="24" t="n">
        <f aca="false">SUM(F26:F32)</f>
        <v>0</v>
      </c>
      <c r="G25" s="24" t="n">
        <f aca="false">SUM(G26:G32)</f>
        <v>0</v>
      </c>
      <c r="H25" s="24" t="n">
        <f aca="false">SUM(H26:H32)</f>
        <v>0</v>
      </c>
      <c r="I25" s="25" t="n">
        <f aca="false">F25/C25*100</f>
        <v>0</v>
      </c>
      <c r="J25" s="25" t="n">
        <f aca="false">G25/D25*100</f>
        <v>0</v>
      </c>
    </row>
    <row collapsed="false" customFormat="false" customHeight="false" hidden="false" ht="14.9" outlineLevel="0" r="26">
      <c r="A26" s="22" t="s">
        <v>48</v>
      </c>
      <c r="B26" s="26" t="s">
        <v>49</v>
      </c>
      <c r="C26" s="27" t="n">
        <v>0</v>
      </c>
      <c r="D26" s="27" t="n">
        <v>0</v>
      </c>
      <c r="E26" s="27" t="n">
        <f aca="false">SUM(C26:D26)</f>
        <v>0</v>
      </c>
      <c r="F26" s="27"/>
      <c r="G26" s="27"/>
      <c r="H26" s="33" t="n">
        <f aca="false">SUM(F26:G26)</f>
        <v>0</v>
      </c>
      <c r="I26" s="29" t="e">
        <f aca="false">F26/C26*100</f>
        <v>#DIV/0!</v>
      </c>
      <c r="J26" s="29" t="e">
        <f aca="false">G26/D26*100</f>
        <v>#DIV/0!</v>
      </c>
    </row>
    <row collapsed="false" customFormat="false" customHeight="false" hidden="false" ht="14.9" outlineLevel="0" r="27">
      <c r="A27" s="22" t="s">
        <v>50</v>
      </c>
      <c r="B27" s="30" t="s">
        <v>51</v>
      </c>
      <c r="C27" s="27" t="n">
        <v>1325000</v>
      </c>
      <c r="D27" s="27" t="n">
        <v>440000</v>
      </c>
      <c r="E27" s="27" t="n">
        <f aca="false">SUM(C27:D27)</f>
        <v>1765000</v>
      </c>
      <c r="F27" s="27"/>
      <c r="G27" s="27"/>
      <c r="H27" s="33" t="n">
        <f aca="false">SUM(F27:G27)</f>
        <v>0</v>
      </c>
      <c r="I27" s="29" t="n">
        <f aca="false">F27/C27*100</f>
        <v>0</v>
      </c>
      <c r="J27" s="29" t="n">
        <f aca="false">G27/D27*100</f>
        <v>0</v>
      </c>
    </row>
    <row collapsed="false" customFormat="false" customHeight="false" hidden="false" ht="14.9" outlineLevel="0" r="28">
      <c r="A28" s="22" t="s">
        <v>52</v>
      </c>
      <c r="B28" s="30" t="s">
        <v>53</v>
      </c>
      <c r="C28" s="27" t="n">
        <v>0</v>
      </c>
      <c r="D28" s="27" t="n">
        <v>0</v>
      </c>
      <c r="E28" s="27" t="n">
        <f aca="false">SUM(C28:D28)</f>
        <v>0</v>
      </c>
      <c r="F28" s="27"/>
      <c r="G28" s="27"/>
      <c r="H28" s="33" t="n">
        <f aca="false">SUM(F28:G28)</f>
        <v>0</v>
      </c>
      <c r="I28" s="29" t="e">
        <f aca="false">F28/C28*100</f>
        <v>#DIV/0!</v>
      </c>
      <c r="J28" s="29" t="e">
        <f aca="false">G28/D28*100</f>
        <v>#DIV/0!</v>
      </c>
    </row>
    <row collapsed="false" customFormat="false" customHeight="false" hidden="false" ht="14.9" outlineLevel="0" r="29">
      <c r="A29" s="22" t="s">
        <v>54</v>
      </c>
      <c r="B29" s="30" t="s">
        <v>55</v>
      </c>
      <c r="C29" s="27" t="n">
        <v>100000</v>
      </c>
      <c r="D29" s="27" t="n">
        <v>0</v>
      </c>
      <c r="E29" s="27" t="n">
        <f aca="false">SUM(C29:D29)</f>
        <v>100000</v>
      </c>
      <c r="F29" s="27"/>
      <c r="G29" s="27"/>
      <c r="H29" s="33" t="n">
        <f aca="false">SUM(F29:G29)</f>
        <v>0</v>
      </c>
      <c r="I29" s="29" t="n">
        <f aca="false">F29/C29*100</f>
        <v>0</v>
      </c>
      <c r="J29" s="29" t="e">
        <f aca="false">G29/D29*100</f>
        <v>#DIV/0!</v>
      </c>
    </row>
    <row collapsed="false" customFormat="true" customHeight="false" hidden="false" ht="14.9" outlineLevel="0" r="30" s="9">
      <c r="A30" s="22" t="s">
        <v>56</v>
      </c>
      <c r="B30" s="34" t="s">
        <v>57</v>
      </c>
      <c r="C30" s="35" t="n">
        <v>0</v>
      </c>
      <c r="D30" s="35" t="n">
        <v>0</v>
      </c>
      <c r="E30" s="27" t="n">
        <f aca="false">SUM(C30:D30)</f>
        <v>0</v>
      </c>
      <c r="F30" s="35"/>
      <c r="G30" s="35"/>
      <c r="H30" s="33" t="n">
        <f aca="false">SUM(F30:G30)</f>
        <v>0</v>
      </c>
      <c r="I30" s="29" t="e">
        <f aca="false">F30/C30*100</f>
        <v>#DIV/0!</v>
      </c>
      <c r="J30" s="29" t="e">
        <f aca="false">G30/D30*100</f>
        <v>#DIV/0!</v>
      </c>
      <c r="AMJ30" s="0"/>
    </row>
    <row collapsed="false" customFormat="false" customHeight="false" hidden="false" ht="14.9" outlineLevel="0" r="31">
      <c r="A31" s="22" t="s">
        <v>58</v>
      </c>
      <c r="B31" s="30" t="s">
        <v>59</v>
      </c>
      <c r="C31" s="27" t="n">
        <v>0</v>
      </c>
      <c r="D31" s="27" t="n">
        <v>0</v>
      </c>
      <c r="E31" s="27" t="n">
        <f aca="false">SUM(C31:D31)</f>
        <v>0</v>
      </c>
      <c r="F31" s="27"/>
      <c r="G31" s="27"/>
      <c r="H31" s="33" t="n">
        <f aca="false">SUM(F31:G31)</f>
        <v>0</v>
      </c>
      <c r="I31" s="29" t="e">
        <f aca="false">F31/C31*100</f>
        <v>#DIV/0!</v>
      </c>
      <c r="J31" s="29" t="e">
        <f aca="false">G31/D31*100</f>
        <v>#DIV/0!</v>
      </c>
    </row>
    <row collapsed="false" customFormat="false" customHeight="false" hidden="false" ht="14.9" outlineLevel="0" r="32">
      <c r="A32" s="22" t="s">
        <v>60</v>
      </c>
      <c r="B32" s="30" t="s">
        <v>61</v>
      </c>
      <c r="C32" s="27" t="n">
        <v>1251000</v>
      </c>
      <c r="D32" s="27" t="n">
        <v>0</v>
      </c>
      <c r="E32" s="27" t="n">
        <f aca="false">SUM(C32:D32)</f>
        <v>1251000</v>
      </c>
      <c r="F32" s="27"/>
      <c r="G32" s="27"/>
      <c r="H32" s="33" t="n">
        <f aca="false">SUM(F32:G32)</f>
        <v>0</v>
      </c>
      <c r="I32" s="29" t="n">
        <f aca="false">F32/C32*100</f>
        <v>0</v>
      </c>
      <c r="J32" s="29" t="e">
        <f aca="false">G32/D32*100</f>
        <v>#DIV/0!</v>
      </c>
    </row>
    <row collapsed="false" customFormat="false" customHeight="false" hidden="false" ht="14.15" outlineLevel="0" r="33">
      <c r="A33" s="22" t="s">
        <v>62</v>
      </c>
      <c r="B33" s="36" t="s">
        <v>63</v>
      </c>
      <c r="C33" s="37" t="n">
        <v>1251000</v>
      </c>
      <c r="D33" s="37" t="n">
        <v>0</v>
      </c>
      <c r="E33" s="32" t="n">
        <f aca="false">SUM(C33:D33)</f>
        <v>1251000</v>
      </c>
      <c r="F33" s="37"/>
      <c r="G33" s="32"/>
      <c r="H33" s="38" t="n">
        <f aca="false">SUM(F33:G33)</f>
        <v>0</v>
      </c>
      <c r="I33" s="29" t="n">
        <f aca="false">F33/C33*100</f>
        <v>0</v>
      </c>
      <c r="J33" s="29" t="e">
        <f aca="false">G33/D33*100</f>
        <v>#DIV/0!</v>
      </c>
    </row>
    <row collapsed="false" customFormat="false" customHeight="false" hidden="false" ht="14.9" outlineLevel="0" r="34">
      <c r="A34" s="22" t="s">
        <v>64</v>
      </c>
      <c r="B34" s="23" t="s">
        <v>65</v>
      </c>
      <c r="C34" s="39" t="n">
        <f aca="false">C25-C8</f>
        <v>0</v>
      </c>
      <c r="D34" s="39" t="n">
        <v>0</v>
      </c>
      <c r="E34" s="39" t="n">
        <f aca="false">E25-E8</f>
        <v>0</v>
      </c>
      <c r="F34" s="39" t="n">
        <f aca="false">F25-F8</f>
        <v>0</v>
      </c>
      <c r="G34" s="39" t="n">
        <f aca="false">G25-G8</f>
        <v>0</v>
      </c>
      <c r="H34" s="39" t="n">
        <f aca="false">H25-H8</f>
        <v>0</v>
      </c>
      <c r="I34" s="25" t="e">
        <f aca="false">F34/C34*100</f>
        <v>#DIV/0!</v>
      </c>
      <c r="J34" s="25" t="e">
        <f aca="false">G34/D34*100</f>
        <v>#DIV/0!</v>
      </c>
    </row>
    <row collapsed="false" customFormat="false" customHeight="false" hidden="false" ht="14.15" outlineLevel="0" r="35">
      <c r="A35" s="22" t="s">
        <v>66</v>
      </c>
      <c r="B35" s="34" t="s">
        <v>67</v>
      </c>
      <c r="C35" s="35" t="n">
        <v>0</v>
      </c>
      <c r="D35" s="35" t="n">
        <v>0</v>
      </c>
      <c r="E35" s="35" t="n">
        <v>0</v>
      </c>
      <c r="F35" s="35" t="n">
        <v>0</v>
      </c>
      <c r="G35" s="35" t="n">
        <v>0</v>
      </c>
      <c r="H35" s="28" t="n">
        <v>0</v>
      </c>
      <c r="I35" s="29" t="n">
        <v>0</v>
      </c>
      <c r="J35" s="29" t="n">
        <v>0</v>
      </c>
    </row>
    <row collapsed="false" customFormat="true" customHeight="false" hidden="false" ht="14.15" outlineLevel="0" r="36" s="41">
      <c r="A36" s="22" t="s">
        <v>68</v>
      </c>
      <c r="B36" s="34" t="s">
        <v>69</v>
      </c>
      <c r="C36" s="35" t="n">
        <v>0</v>
      </c>
      <c r="D36" s="35" t="n">
        <v>0</v>
      </c>
      <c r="E36" s="35" t="n">
        <v>0</v>
      </c>
      <c r="F36" s="35" t="n">
        <v>0</v>
      </c>
      <c r="G36" s="35" t="n">
        <v>0</v>
      </c>
      <c r="H36" s="40" t="n">
        <v>0</v>
      </c>
      <c r="I36" s="29" t="n">
        <v>0</v>
      </c>
      <c r="J36" s="29" t="n">
        <v>0</v>
      </c>
      <c r="AMJ36" s="0"/>
    </row>
    <row collapsed="false" customFormat="true" customHeight="false" hidden="false" ht="14.9" outlineLevel="0" r="37" s="9">
      <c r="A37" s="22" t="s">
        <v>70</v>
      </c>
      <c r="B37" s="42" t="s">
        <v>71</v>
      </c>
      <c r="C37" s="43" t="n">
        <v>0</v>
      </c>
      <c r="D37" s="43" t="n">
        <v>0</v>
      </c>
      <c r="E37" s="43" t="n">
        <v>0</v>
      </c>
      <c r="F37" s="43" t="n">
        <v>0</v>
      </c>
      <c r="G37" s="44" t="n">
        <v>0</v>
      </c>
      <c r="H37" s="45" t="n">
        <v>0</v>
      </c>
      <c r="I37" s="25" t="n">
        <v>0</v>
      </c>
      <c r="J37" s="25" t="n">
        <v>0</v>
      </c>
      <c r="AMJ37" s="0"/>
    </row>
    <row collapsed="false" customFormat="false" customHeight="false" hidden="false" ht="14.05" outlineLevel="0" r="38">
      <c r="A38" s="22" t="s">
        <v>72</v>
      </c>
      <c r="B38" s="46" t="s">
        <v>73</v>
      </c>
      <c r="C38" s="47"/>
      <c r="D38" s="47"/>
      <c r="E38" s="47"/>
      <c r="F38" s="47"/>
      <c r="G38" s="19"/>
      <c r="H38" s="48"/>
      <c r="I38" s="48"/>
      <c r="J38" s="48"/>
    </row>
    <row collapsed="false" customFormat="false" customHeight="false" hidden="false" ht="14.9" outlineLevel="0" r="39">
      <c r="A39" s="22" t="s">
        <v>74</v>
      </c>
      <c r="B39" s="46" t="s">
        <v>75</v>
      </c>
      <c r="C39" s="49" t="n">
        <v>0</v>
      </c>
      <c r="D39" s="49" t="n">
        <v>0</v>
      </c>
      <c r="E39" s="49" t="n">
        <v>0</v>
      </c>
      <c r="F39" s="49" t="n">
        <v>0</v>
      </c>
      <c r="G39" s="19"/>
      <c r="H39" s="48" t="n">
        <v>0</v>
      </c>
      <c r="I39" s="48"/>
      <c r="J39" s="48"/>
    </row>
    <row collapsed="false" customFormat="false" customHeight="false" hidden="false" ht="14.9" outlineLevel="0" r="40">
      <c r="A40" s="22" t="s">
        <v>76</v>
      </c>
      <c r="B40" s="46" t="s">
        <v>77</v>
      </c>
      <c r="C40" s="49" t="n">
        <v>0</v>
      </c>
      <c r="D40" s="49" t="n">
        <v>0</v>
      </c>
      <c r="E40" s="49" t="n">
        <v>0</v>
      </c>
      <c r="F40" s="49" t="n">
        <v>0</v>
      </c>
      <c r="G40" s="19"/>
      <c r="H40" s="48" t="n">
        <v>0</v>
      </c>
      <c r="I40" s="48"/>
      <c r="J40" s="48"/>
    </row>
    <row collapsed="false" customFormat="false" customHeight="false" hidden="false" ht="14.15" outlineLevel="0" r="41">
      <c r="A41" s="22" t="s">
        <v>78</v>
      </c>
      <c r="B41" s="46" t="s">
        <v>79</v>
      </c>
      <c r="C41" s="49" t="n">
        <v>0</v>
      </c>
      <c r="D41" s="49" t="n">
        <v>1</v>
      </c>
      <c r="E41" s="49" t="n">
        <v>0</v>
      </c>
      <c r="F41" s="49" t="n">
        <v>0</v>
      </c>
      <c r="G41" s="19"/>
      <c r="H41" s="48" t="n">
        <v>0</v>
      </c>
      <c r="I41" s="48"/>
      <c r="J41" s="48"/>
    </row>
    <row collapsed="false" customFormat="false" customHeight="false" hidden="false" ht="14.15" outlineLevel="0" r="42">
      <c r="A42" s="22" t="s">
        <v>80</v>
      </c>
      <c r="B42" s="46" t="s">
        <v>81</v>
      </c>
      <c r="C42" s="49" t="n">
        <v>0</v>
      </c>
      <c r="D42" s="49" t="n">
        <v>0.4</v>
      </c>
      <c r="E42" s="49" t="n">
        <v>0</v>
      </c>
      <c r="F42" s="49" t="n">
        <v>0</v>
      </c>
      <c r="G42" s="19"/>
      <c r="H42" s="48" t="n">
        <v>0</v>
      </c>
      <c r="I42" s="48"/>
      <c r="J42" s="48"/>
    </row>
    <row collapsed="false" customFormat="true" customHeight="false" hidden="false" ht="14.15" outlineLevel="0" r="43" s="9">
      <c r="A43" s="22" t="s">
        <v>82</v>
      </c>
      <c r="B43" s="46" t="s">
        <v>83</v>
      </c>
      <c r="C43" s="50" t="n">
        <v>0</v>
      </c>
      <c r="D43" s="50" t="n">
        <v>6000</v>
      </c>
      <c r="E43" s="50" t="n">
        <v>0</v>
      </c>
      <c r="F43" s="50" t="n">
        <v>0</v>
      </c>
      <c r="G43" s="51"/>
      <c r="H43" s="52" t="n">
        <v>0</v>
      </c>
      <c r="I43" s="53"/>
      <c r="J43" s="53"/>
      <c r="AMJ43" s="0"/>
    </row>
    <row collapsed="false" customFormat="false" customHeight="false" hidden="true" ht="15.25" outlineLevel="0" r="44">
      <c r="A44" s="54" t="s">
        <v>84</v>
      </c>
      <c r="B44" s="55"/>
      <c r="C44" s="55"/>
      <c r="D44" s="55"/>
      <c r="E44" s="55"/>
      <c r="F44" s="55"/>
      <c r="G44" s="56"/>
      <c r="H44" s="56"/>
      <c r="I44" s="48"/>
      <c r="J44" s="48"/>
    </row>
    <row collapsed="false" customFormat="false" customHeight="true" hidden="true" ht="14.25" outlineLevel="0" r="45">
      <c r="A45" s="57" t="s">
        <v>85</v>
      </c>
      <c r="B45" s="58"/>
      <c r="C45" s="59"/>
      <c r="D45" s="59"/>
      <c r="E45" s="59"/>
      <c r="F45" s="59"/>
      <c r="G45" s="60"/>
      <c r="H45" s="61"/>
    </row>
    <row collapsed="false" customFormat="false" customHeight="true" hidden="true" ht="14.25" outlineLevel="0" r="46">
      <c r="A46" s="57" t="s">
        <v>86</v>
      </c>
      <c r="B46" s="62"/>
      <c r="C46" s="59"/>
      <c r="D46" s="59"/>
      <c r="E46" s="59"/>
      <c r="F46" s="59"/>
      <c r="G46" s="63"/>
      <c r="H46" s="61"/>
    </row>
    <row collapsed="false" customFormat="false" customHeight="true" hidden="true" ht="14.25" outlineLevel="0" r="47">
      <c r="A47" s="57" t="s">
        <v>87</v>
      </c>
      <c r="B47" s="62"/>
      <c r="C47" s="59"/>
      <c r="D47" s="59"/>
      <c r="E47" s="59"/>
      <c r="F47" s="59"/>
      <c r="G47" s="63"/>
      <c r="H47" s="61"/>
    </row>
    <row collapsed="false" customFormat="false" customHeight="true" hidden="true" ht="14.25" outlineLevel="0" r="48">
      <c r="A48" s="57" t="s">
        <v>88</v>
      </c>
      <c r="B48" s="58"/>
      <c r="C48" s="59"/>
      <c r="D48" s="59"/>
      <c r="E48" s="59"/>
      <c r="F48" s="59"/>
      <c r="G48" s="63"/>
      <c r="H48" s="61"/>
    </row>
    <row collapsed="false" customFormat="false" customHeight="false" hidden="true" ht="12.85" outlineLevel="0" r="49">
      <c r="A49" s="57" t="s">
        <v>89</v>
      </c>
      <c r="B49" s="63"/>
      <c r="C49" s="64"/>
      <c r="D49" s="64"/>
      <c r="E49" s="64"/>
      <c r="F49" s="64"/>
      <c r="G49" s="58"/>
      <c r="H49" s="65"/>
    </row>
    <row collapsed="false" customFormat="false" customHeight="false" hidden="true" ht="12.85" outlineLevel="0" r="50">
      <c r="A50" s="66" t="s">
        <v>90</v>
      </c>
      <c r="B50" s="60"/>
      <c r="C50" s="67"/>
      <c r="D50" s="67"/>
      <c r="E50" s="67"/>
      <c r="F50" s="67"/>
      <c r="G50" s="62"/>
      <c r="H50" s="65"/>
    </row>
    <row collapsed="false" customFormat="false" customHeight="true" hidden="false" ht="8.25" outlineLevel="0" r="51">
      <c r="A51" s="68"/>
      <c r="B51" s="69"/>
      <c r="C51" s="69"/>
      <c r="D51" s="69"/>
      <c r="E51" s="69"/>
      <c r="F51" s="69"/>
      <c r="G51" s="61"/>
      <c r="H51" s="61"/>
    </row>
    <row collapsed="false" customFormat="false" customHeight="false" hidden="false" ht="12.85" outlineLevel="0" r="52">
      <c r="A52" s="70"/>
      <c r="B52" s="71" t="s">
        <v>91</v>
      </c>
      <c r="C52" s="61"/>
      <c r="D52" s="61"/>
      <c r="E52" s="61"/>
      <c r="F52" s="61"/>
      <c r="G52" s="61"/>
      <c r="H52" s="61"/>
    </row>
    <row collapsed="false" customFormat="false" customHeight="true" hidden="false" ht="15.25" outlineLevel="0" r="53">
      <c r="A53" s="70"/>
      <c r="B53" s="72" t="s">
        <v>92</v>
      </c>
      <c r="C53" s="73" t="s">
        <v>93</v>
      </c>
      <c r="D53" s="72" t="s">
        <v>94</v>
      </c>
      <c r="E53" s="72"/>
      <c r="F53" s="72"/>
      <c r="G53" s="72" t="s">
        <v>95</v>
      </c>
      <c r="H53" s="65"/>
    </row>
    <row collapsed="false" customFormat="false" customHeight="true" hidden="false" ht="13.5" outlineLevel="0" r="54">
      <c r="A54" s="70"/>
      <c r="B54" s="65"/>
      <c r="C54" s="65"/>
      <c r="D54" s="65"/>
      <c r="E54" s="65"/>
      <c r="F54" s="65"/>
      <c r="G54" s="65"/>
      <c r="H54" s="65"/>
    </row>
    <row collapsed="false" customFormat="false" customHeight="false" hidden="false" ht="12.85" outlineLevel="0" r="55">
      <c r="A55" s="70"/>
      <c r="B55" s="61"/>
      <c r="C55" s="61"/>
      <c r="D55" s="61"/>
      <c r="E55" s="61"/>
      <c r="F55" s="61"/>
      <c r="G55" s="61"/>
      <c r="H55" s="61"/>
    </row>
    <row collapsed="false" customFormat="true" customHeight="false" hidden="true" ht="15.25" outlineLevel="0" r="56" s="76">
      <c r="A56" s="74"/>
      <c r="B56" s="75"/>
      <c r="C56" s="75"/>
      <c r="D56" s="75"/>
      <c r="E56" s="75"/>
      <c r="F56" s="75"/>
      <c r="G56" s="75"/>
      <c r="H56" s="75"/>
      <c r="AMJ56" s="0"/>
    </row>
    <row collapsed="false" customFormat="false" customHeight="false" hidden="true" ht="12.85" outlineLevel="0" r="57">
      <c r="A57" s="74"/>
      <c r="B57" s="77"/>
      <c r="C57" s="77"/>
      <c r="D57" s="77"/>
      <c r="E57" s="77"/>
      <c r="F57" s="77"/>
      <c r="G57" s="77"/>
      <c r="H57" s="77"/>
    </row>
    <row collapsed="false" customFormat="false" customHeight="false" hidden="true" ht="12.85" outlineLevel="0" r="58">
      <c r="A58" s="74"/>
      <c r="B58" s="77"/>
      <c r="C58" s="77"/>
      <c r="D58" s="77"/>
      <c r="E58" s="77"/>
      <c r="F58" s="77"/>
      <c r="G58" s="77"/>
      <c r="H58" s="77"/>
    </row>
    <row collapsed="false" customFormat="false" customHeight="false" hidden="true" ht="15.25" outlineLevel="0" r="59">
      <c r="A59" s="74"/>
      <c r="B59" s="78"/>
      <c r="C59" s="78"/>
      <c r="D59" s="78"/>
      <c r="E59" s="78"/>
      <c r="F59" s="78"/>
      <c r="G59" s="78"/>
      <c r="H59" s="78"/>
    </row>
    <row collapsed="false" customFormat="false" customHeight="false" hidden="true" ht="15.25" outlineLevel="0" r="60">
      <c r="A60" s="74"/>
      <c r="B60" s="78"/>
      <c r="C60" s="78"/>
      <c r="D60" s="78"/>
      <c r="E60" s="78"/>
      <c r="F60" s="78"/>
      <c r="G60" s="78"/>
      <c r="H60" s="78"/>
    </row>
  </sheetData>
  <mergeCells count="9">
    <mergeCell ref="A1:J1"/>
    <mergeCell ref="A3:H3"/>
    <mergeCell ref="I3:J3"/>
    <mergeCell ref="A4:A5"/>
    <mergeCell ref="C4:E5"/>
    <mergeCell ref="F4:H5"/>
    <mergeCell ref="I4:I5"/>
    <mergeCell ref="J4:J5"/>
    <mergeCell ref="D53:F53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C15" activeCellId="0" pane="topLeft" sqref="C15"/>
    </sheetView>
  </sheetViews>
  <sheetFormatPr defaultRowHeight="12.85"/>
  <cols>
    <col collapsed="false" hidden="false" max="1" min="1" style="0" width="33.530612244898"/>
    <col collapsed="false" hidden="false" max="2" min="2" style="0" width="31.8112244897959"/>
    <col collapsed="false" hidden="false" max="3" min="3" style="0" width="31.3367346938776"/>
    <col collapsed="false" hidden="false" max="1025" min="4" style="0" width="11.5204081632653"/>
  </cols>
  <sheetData>
    <row collapsed="false" customFormat="false" customHeight="false" hidden="false" ht="12.85" outlineLevel="0" r="1">
      <c r="C1" s="0" t="s">
        <v>96</v>
      </c>
    </row>
    <row collapsed="false" customFormat="false" customHeight="false" hidden="false" ht="12.85" outlineLevel="0" r="2">
      <c r="A2" s="79" t="s">
        <v>97</v>
      </c>
      <c r="B2" s="79"/>
      <c r="C2" s="79"/>
    </row>
    <row collapsed="false" customFormat="false" customHeight="true" hidden="false" ht="21.25" outlineLevel="0" r="4">
      <c r="A4" s="80"/>
      <c r="B4" s="81" t="s">
        <v>98</v>
      </c>
      <c r="C4" s="81" t="s">
        <v>99</v>
      </c>
    </row>
    <row collapsed="false" customFormat="false" customHeight="true" hidden="false" ht="21.25" outlineLevel="0" r="5">
      <c r="A5" s="82" t="s">
        <v>100</v>
      </c>
      <c r="B5" s="83" t="n">
        <f aca="false">SUM(B6:B10)</f>
        <v>2701</v>
      </c>
      <c r="C5" s="83" t="n">
        <f aca="false">SUM(C6:C10)</f>
        <v>2770</v>
      </c>
    </row>
    <row collapsed="false" customFormat="false" customHeight="true" hidden="false" ht="21.25" outlineLevel="0" r="6">
      <c r="A6" s="80" t="s">
        <v>101</v>
      </c>
      <c r="B6" s="84" t="n">
        <v>1376</v>
      </c>
      <c r="C6" s="84" t="n">
        <v>1445</v>
      </c>
    </row>
    <row collapsed="false" customFormat="false" customHeight="true" hidden="false" ht="21.25" outlineLevel="0" r="7">
      <c r="A7" s="80" t="s">
        <v>102</v>
      </c>
      <c r="B7" s="84" t="n">
        <v>0</v>
      </c>
      <c r="C7" s="84" t="n">
        <v>0</v>
      </c>
    </row>
    <row collapsed="false" customFormat="false" customHeight="true" hidden="false" ht="21.25" outlineLevel="0" r="8">
      <c r="A8" s="80" t="s">
        <v>103</v>
      </c>
      <c r="B8" s="84" t="n">
        <v>0</v>
      </c>
      <c r="C8" s="84" t="n">
        <v>0</v>
      </c>
    </row>
    <row collapsed="false" customFormat="false" customHeight="true" hidden="false" ht="21.25" outlineLevel="0" r="9">
      <c r="A9" s="80" t="s">
        <v>104</v>
      </c>
      <c r="B9" s="84" t="n">
        <v>0</v>
      </c>
      <c r="C9" s="84" t="n">
        <v>0</v>
      </c>
    </row>
    <row collapsed="false" customFormat="false" customHeight="true" hidden="false" ht="21.25" outlineLevel="0" r="10">
      <c r="A10" s="80" t="s">
        <v>105</v>
      </c>
      <c r="B10" s="84" t="n">
        <v>1325</v>
      </c>
      <c r="C10" s="84" t="n">
        <v>1325</v>
      </c>
    </row>
    <row collapsed="false" customFormat="false" customHeight="true" hidden="false" ht="21.25" outlineLevel="0" r="11">
      <c r="A11" s="82" t="s">
        <v>106</v>
      </c>
      <c r="B11" s="83" t="n">
        <f aca="false">SUM(B12:B14)</f>
        <v>2701</v>
      </c>
      <c r="C11" s="83" t="n">
        <f aca="false">SUM(C12:C14)</f>
        <v>2770</v>
      </c>
    </row>
    <row collapsed="false" customFormat="false" customHeight="true" hidden="false" ht="21.25" outlineLevel="0" r="12">
      <c r="A12" s="80" t="s">
        <v>107</v>
      </c>
      <c r="B12" s="84" t="n">
        <v>0</v>
      </c>
      <c r="C12" s="84" t="n">
        <v>0</v>
      </c>
    </row>
    <row collapsed="false" customFormat="false" customHeight="true" hidden="false" ht="21.25" outlineLevel="0" r="13">
      <c r="A13" s="80" t="s">
        <v>108</v>
      </c>
      <c r="B13" s="84" t="n">
        <v>36</v>
      </c>
      <c r="C13" s="84" t="n">
        <v>36</v>
      </c>
    </row>
    <row collapsed="false" customFormat="false" customHeight="true" hidden="false" ht="21.25" outlineLevel="0" r="14">
      <c r="A14" s="80" t="s">
        <v>109</v>
      </c>
      <c r="B14" s="84" t="n">
        <v>2665</v>
      </c>
      <c r="C14" s="84" t="n">
        <v>2734</v>
      </c>
    </row>
    <row collapsed="false" customFormat="false" customHeight="true" hidden="false" ht="21.25" outlineLevel="0" r="15">
      <c r="A15" s="82" t="s">
        <v>110</v>
      </c>
      <c r="B15" s="85" t="n">
        <v>0</v>
      </c>
      <c r="C15" s="85" t="n">
        <v>0</v>
      </c>
    </row>
    <row collapsed="false" customFormat="false" customHeight="true" hidden="false" ht="21.25" outlineLevel="0" r="16">
      <c r="A16" s="80" t="s">
        <v>111</v>
      </c>
      <c r="B16" s="84" t="n">
        <v>0</v>
      </c>
      <c r="C16" s="84" t="n">
        <v>0</v>
      </c>
    </row>
    <row collapsed="false" customFormat="false" customHeight="false" hidden="false" ht="15.25" outlineLevel="0" r="18">
      <c r="A18" s="73" t="s">
        <v>112</v>
      </c>
    </row>
    <row collapsed="false" customFormat="false" customHeight="false" hidden="false" ht="12.85" outlineLevel="0" r="19">
      <c r="A19" s="0" t="s">
        <v>113</v>
      </c>
      <c r="C19" s="0" t="s">
        <v>114</v>
      </c>
    </row>
    <row collapsed="false" customFormat="false" customHeight="false" hidden="false" ht="14.9" outlineLevel="0" r="21">
      <c r="C21" s="72" t="s">
        <v>95</v>
      </c>
    </row>
  </sheetData>
  <mergeCells count="1">
    <mergeCell ref="A2:C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8" activeCellId="0" pane="topLeft" sqref="A18"/>
    </sheetView>
  </sheetViews>
  <sheetFormatPr defaultRowHeight="12.85"/>
  <cols>
    <col collapsed="false" hidden="false" max="1" min="1" style="0" width="29.6173469387755"/>
    <col collapsed="false" hidden="false" max="2" min="2" style="0" width="24.9081632653061"/>
    <col collapsed="false" hidden="false" max="4" min="3" style="0" width="25.0714285714286"/>
    <col collapsed="false" hidden="false" max="1025" min="5" style="0" width="11.5204081632653"/>
  </cols>
  <sheetData>
    <row collapsed="false" customFormat="false" customHeight="false" hidden="false" ht="12.85" outlineLevel="0" r="1">
      <c r="D1" s="0" t="s">
        <v>115</v>
      </c>
    </row>
    <row collapsed="false" customFormat="false" customHeight="false" hidden="false" ht="12.85" outlineLevel="0" r="2">
      <c r="A2" s="79" t="s">
        <v>116</v>
      </c>
      <c r="B2" s="79"/>
      <c r="C2" s="79"/>
    </row>
    <row collapsed="false" customFormat="false" customHeight="true" hidden="false" ht="34.2" outlineLevel="0" r="4">
      <c r="A4" s="80"/>
      <c r="B4" s="81" t="s">
        <v>117</v>
      </c>
      <c r="C4" s="81" t="s">
        <v>118</v>
      </c>
      <c r="D4" s="86" t="s">
        <v>119</v>
      </c>
    </row>
    <row collapsed="false" customFormat="false" customHeight="true" hidden="false" ht="19.85" outlineLevel="0" r="5">
      <c r="A5" s="82" t="s">
        <v>100</v>
      </c>
      <c r="B5" s="83" t="n">
        <f aca="false">SUM(B6:B11)</f>
        <v>2824</v>
      </c>
      <c r="C5" s="83" t="n">
        <f aca="false">SUM(C6:C11)</f>
        <v>2824</v>
      </c>
      <c r="D5" s="83" t="n">
        <f aca="false">SUM(D6:D11)</f>
        <v>2676</v>
      </c>
    </row>
    <row collapsed="false" customFormat="false" customHeight="true" hidden="false" ht="19.85" outlineLevel="0" r="6">
      <c r="A6" s="80" t="s">
        <v>120</v>
      </c>
      <c r="B6" s="84" t="n">
        <v>1491</v>
      </c>
      <c r="C6" s="84" t="n">
        <v>1491</v>
      </c>
      <c r="D6" s="84" t="n">
        <v>1251</v>
      </c>
    </row>
    <row collapsed="false" customFormat="false" customHeight="true" hidden="false" ht="26.7" outlineLevel="0" r="7">
      <c r="A7" s="87" t="s">
        <v>121</v>
      </c>
      <c r="B7" s="84" t="n">
        <v>8</v>
      </c>
      <c r="C7" s="84" t="n">
        <v>8</v>
      </c>
      <c r="D7" s="84" t="n">
        <v>0</v>
      </c>
    </row>
    <row collapsed="false" customFormat="false" customHeight="true" hidden="false" ht="19.85" outlineLevel="0" r="8">
      <c r="A8" s="80" t="s">
        <v>102</v>
      </c>
      <c r="B8" s="84" t="n">
        <v>0</v>
      </c>
      <c r="C8" s="84" t="n">
        <v>0</v>
      </c>
      <c r="D8" s="84" t="n">
        <v>0</v>
      </c>
    </row>
    <row collapsed="false" customFormat="false" customHeight="true" hidden="false" ht="19.85" outlineLevel="0" r="9">
      <c r="A9" s="80" t="s">
        <v>103</v>
      </c>
      <c r="B9" s="84" t="n">
        <v>0</v>
      </c>
      <c r="C9" s="84" t="n">
        <v>0</v>
      </c>
      <c r="D9" s="84" t="n">
        <v>0</v>
      </c>
    </row>
    <row collapsed="false" customFormat="false" customHeight="true" hidden="false" ht="19.85" outlineLevel="0" r="10">
      <c r="A10" s="80" t="s">
        <v>104</v>
      </c>
      <c r="B10" s="84" t="n">
        <v>100</v>
      </c>
      <c r="C10" s="84" t="n">
        <v>100</v>
      </c>
      <c r="D10" s="84" t="n">
        <v>100</v>
      </c>
    </row>
    <row collapsed="false" customFormat="false" customHeight="true" hidden="false" ht="19.85" outlineLevel="0" r="11">
      <c r="A11" s="80" t="s">
        <v>105</v>
      </c>
      <c r="B11" s="84" t="n">
        <v>1225</v>
      </c>
      <c r="C11" s="84" t="n">
        <v>1225</v>
      </c>
      <c r="D11" s="84" t="n">
        <v>1325</v>
      </c>
    </row>
    <row collapsed="false" customFormat="false" customHeight="true" hidden="false" ht="19.85" outlineLevel="0" r="12">
      <c r="A12" s="82" t="s">
        <v>106</v>
      </c>
      <c r="B12" s="83" t="n">
        <f aca="false">SUM(B13:B16)</f>
        <v>2824</v>
      </c>
      <c r="C12" s="83" t="n">
        <f aca="false">SUM(C13:C16)</f>
        <v>2824</v>
      </c>
      <c r="D12" s="83" t="n">
        <f aca="false">SUM(D13:D16)</f>
        <v>2676</v>
      </c>
    </row>
    <row collapsed="false" customFormat="false" customHeight="true" hidden="false" ht="19.85" outlineLevel="0" r="13">
      <c r="A13" s="80" t="s">
        <v>107</v>
      </c>
      <c r="B13" s="84" t="n">
        <v>0</v>
      </c>
      <c r="C13" s="84" t="n">
        <v>0</v>
      </c>
      <c r="D13" s="84" t="n">
        <v>0</v>
      </c>
    </row>
    <row collapsed="false" customFormat="false" customHeight="true" hidden="false" ht="19.85" outlineLevel="0" r="14">
      <c r="A14" s="80" t="s">
        <v>108</v>
      </c>
      <c r="B14" s="84" t="n">
        <v>36</v>
      </c>
      <c r="C14" s="84" t="n">
        <v>36</v>
      </c>
      <c r="D14" s="84" t="n">
        <v>36</v>
      </c>
    </row>
    <row collapsed="false" customFormat="false" customHeight="true" hidden="false" ht="19.85" outlineLevel="0" r="15">
      <c r="A15" s="80" t="s">
        <v>122</v>
      </c>
      <c r="B15" s="84" t="n">
        <v>440</v>
      </c>
      <c r="C15" s="84" t="n">
        <v>440</v>
      </c>
      <c r="D15" s="84" t="n">
        <v>440</v>
      </c>
    </row>
    <row collapsed="false" customFormat="false" customHeight="true" hidden="false" ht="19.85" outlineLevel="0" r="16">
      <c r="A16" s="80" t="s">
        <v>109</v>
      </c>
      <c r="B16" s="84" t="n">
        <v>2348</v>
      </c>
      <c r="C16" s="84" t="n">
        <v>2348</v>
      </c>
      <c r="D16" s="84" t="n">
        <v>2200</v>
      </c>
    </row>
    <row collapsed="false" customFormat="false" customHeight="false" hidden="false" ht="15.25" outlineLevel="0" r="18">
      <c r="A18" s="73" t="s">
        <v>91</v>
      </c>
    </row>
    <row collapsed="false" customFormat="false" customHeight="false" hidden="false" ht="12.85" outlineLevel="0" r="19">
      <c r="A19" s="0" t="s">
        <v>113</v>
      </c>
      <c r="C19" s="0" t="s">
        <v>114</v>
      </c>
    </row>
    <row collapsed="false" customFormat="false" customHeight="false" hidden="false" ht="14.9" outlineLevel="0" r="21">
      <c r="C21" s="72" t="s">
        <v>95</v>
      </c>
    </row>
    <row collapsed="false" customFormat="false" customHeight="false" hidden="false" ht="12.85" outlineLevel="0" r="24">
      <c r="A24" s="0" t="s">
        <v>123</v>
      </c>
    </row>
  </sheetData>
  <mergeCells count="1">
    <mergeCell ref="A2:C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2003-06-03T07:18:01.00Z</dcterms:created>
  <dc:creator>zcekalova</dc:creator>
  <cp:lastModifiedBy>Opatrná Jana</cp:lastModifiedBy>
  <cp:lastPrinted>2017-10-16T12:36:16.00Z</cp:lastPrinted>
  <dcterms:modified xsi:type="dcterms:W3CDTF">2017-10-05T13:22:35.00Z</dcterms:modified>
  <cp:revision>0</cp:revision>
</cp:coreProperties>
</file>